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85" activeTab="1"/>
  </bookViews>
  <sheets>
    <sheet name="Pl" sheetId="1" r:id="rId1"/>
    <sheet name="Eng" sheetId="2" r:id="rId2"/>
  </sheets>
  <externalReferences>
    <externalReference r:id="rId5"/>
    <externalReference r:id="rId6"/>
  </externalReferences>
  <definedNames>
    <definedName name="Excel_BuiltIn_Print_Area_2">#REF!</definedName>
    <definedName name="Excel_BuiltIn_Print_Area_4">#REF!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<sst xmlns="http://schemas.openxmlformats.org/spreadsheetml/2006/main" count="45" uniqueCount="32">
  <si>
    <t>vehicles</t>
  </si>
  <si>
    <t>passenger</t>
  </si>
  <si>
    <t>commercial</t>
  </si>
  <si>
    <t>heavy vehicles</t>
  </si>
  <si>
    <t>typical trucks</t>
  </si>
  <si>
    <t>truck tractors</t>
  </si>
  <si>
    <t>semi trailers / trailers</t>
  </si>
  <si>
    <t>buses</t>
  </si>
  <si>
    <t>others</t>
  </si>
  <si>
    <t>machines</t>
  </si>
  <si>
    <t>IT</t>
  </si>
  <si>
    <t>ships, aircrafts</t>
  </si>
  <si>
    <t>equipment</t>
  </si>
  <si>
    <t>I 2020 vs I 2019</t>
  </si>
  <si>
    <t>I 2019</t>
  </si>
  <si>
    <t>I 2020</t>
  </si>
  <si>
    <t>I 20 /
I 19</t>
  </si>
  <si>
    <t>II 2020 vs II 2019</t>
  </si>
  <si>
    <t>II 2019</t>
  </si>
  <si>
    <t>II 2020</t>
  </si>
  <si>
    <t>II 20 /
II 19</t>
  </si>
  <si>
    <t>I-II 2019 vs I-II 2018</t>
  </si>
  <si>
    <t>I-II 2019</t>
  </si>
  <si>
    <t>I-II 2020</t>
  </si>
  <si>
    <t>I-II 20 /
I-II 19</t>
  </si>
  <si>
    <t>Związek Polskiego Leasingu</t>
  </si>
  <si>
    <t xml:space="preserve">Polish Leasing Association </t>
  </si>
  <si>
    <t xml:space="preserve">Market [m PLN] Jan-Feb. 2020 </t>
  </si>
  <si>
    <t>Warszawa, 01.04.2020</t>
  </si>
  <si>
    <t>Rynek</t>
  </si>
  <si>
    <t>Finansowanie rynku leasingu w styczniu i lutym 2020r. ( wartość  netto w mln PLN )</t>
  </si>
  <si>
    <t>Warsaw, 01.04.2020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</si>
</sst>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7" fillId="0" borderId="10" xfId="51" applyFont="1" applyFill="1" applyBorder="1" applyAlignment="1">
      <alignment vertical="center"/>
      <protection/>
    </xf>
    <xf numFmtId="0" fontId="4" fillId="0" borderId="10" xfId="51" applyFont="1" applyFill="1" applyBorder="1" applyAlignment="1">
      <alignment horizontal="left" vertical="center" indent="1"/>
      <protection/>
    </xf>
    <xf numFmtId="0" fontId="4" fillId="0" borderId="10" xfId="51" applyFont="1" applyFill="1" applyBorder="1" applyAlignment="1">
      <alignment horizontal="left" vertical="center" indent="2"/>
      <protection/>
    </xf>
    <xf numFmtId="0" fontId="7" fillId="0" borderId="0" xfId="51" applyFont="1" applyFill="1" applyAlignment="1">
      <alignment vertical="center"/>
      <protection/>
    </xf>
    <xf numFmtId="0" fontId="8" fillId="0" borderId="10" xfId="51" applyFont="1" applyFill="1" applyBorder="1" applyAlignment="1">
      <alignment vertical="center"/>
      <protection/>
    </xf>
    <xf numFmtId="0" fontId="3" fillId="33" borderId="0" xfId="51" applyFont="1" applyFill="1" applyAlignment="1">
      <alignment vertical="center"/>
      <protection/>
    </xf>
    <xf numFmtId="0" fontId="2" fillId="33" borderId="0" xfId="51" applyFill="1">
      <alignment/>
      <protection/>
    </xf>
    <xf numFmtId="0" fontId="4" fillId="33" borderId="0" xfId="51" applyFont="1" applyFill="1">
      <alignment/>
      <protection/>
    </xf>
    <xf numFmtId="0" fontId="5" fillId="33" borderId="0" xfId="51" applyFont="1" applyFill="1" applyAlignment="1">
      <alignment vertical="center"/>
      <protection/>
    </xf>
    <xf numFmtId="0" fontId="6" fillId="33" borderId="0" xfId="51" applyFont="1" applyFill="1" applyAlignment="1">
      <alignment vertical="center"/>
      <protection/>
    </xf>
    <xf numFmtId="0" fontId="7" fillId="33" borderId="10" xfId="51" applyFont="1" applyFill="1" applyBorder="1" applyAlignment="1">
      <alignment vertical="center"/>
      <protection/>
    </xf>
    <xf numFmtId="0" fontId="4" fillId="33" borderId="10" xfId="51" applyFont="1" applyFill="1" applyBorder="1" applyAlignment="1">
      <alignment horizontal="left" vertical="center" indent="1"/>
      <protection/>
    </xf>
    <xf numFmtId="0" fontId="4" fillId="33" borderId="10" xfId="51" applyFont="1" applyFill="1" applyBorder="1" applyAlignment="1">
      <alignment horizontal="left" vertical="center" indent="2"/>
      <protection/>
    </xf>
    <xf numFmtId="0" fontId="7" fillId="33" borderId="0" xfId="51" applyFont="1" applyFill="1" applyAlignment="1">
      <alignment vertical="center"/>
      <protection/>
    </xf>
    <xf numFmtId="0" fontId="8" fillId="33" borderId="10" xfId="51" applyFont="1" applyFill="1" applyBorder="1" applyAlignment="1">
      <alignment vertical="center"/>
      <protection/>
    </xf>
    <xf numFmtId="0" fontId="9" fillId="33" borderId="0" xfId="51" applyFont="1" applyFill="1">
      <alignment/>
      <protection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9" fontId="0" fillId="33" borderId="0" xfId="0" applyNumberFormat="1" applyFill="1" applyAlignment="1">
      <alignment/>
    </xf>
    <xf numFmtId="0" fontId="44" fillId="33" borderId="0" xfId="0" applyFont="1" applyFill="1" applyAlignment="1">
      <alignment/>
    </xf>
    <xf numFmtId="0" fontId="0" fillId="33" borderId="11" xfId="0" applyFill="1" applyBorder="1" applyAlignment="1">
      <alignment/>
    </xf>
    <xf numFmtId="164" fontId="0" fillId="33" borderId="11" xfId="0" applyNumberFormat="1" applyFill="1" applyBorder="1" applyAlignment="1">
      <alignment/>
    </xf>
    <xf numFmtId="165" fontId="0" fillId="33" borderId="11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51" applyFont="1" applyFill="1" applyAlignment="1">
      <alignment vertical="top"/>
      <protection/>
    </xf>
    <xf numFmtId="0" fontId="0" fillId="33" borderId="0" xfId="0" applyFill="1" applyAlignment="1">
      <alignment vertical="top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Leasing market at the end of 2005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struktura ruchomości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II 20120  
</a:t>
            </a:r>
          </a:p>
        </c:rich>
      </c:tx>
      <c:layout>
        <c:manualLayout>
          <c:xMode val="factor"/>
          <c:yMode val="factor"/>
          <c:x val="0.05125"/>
          <c:y val="0.79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225"/>
          <c:y val="0.2965"/>
          <c:w val="0.52775"/>
          <c:h val="0.39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1A6DB"/>
                  </a:gs>
                  <a:gs pos="50000">
                    <a:srgbClr val="559BDB"/>
                  </a:gs>
                  <a:gs pos="100000">
                    <a:srgbClr val="438AC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AFAFAF"/>
                  </a:gs>
                  <a:gs pos="50000">
                    <a:srgbClr val="A5A5A5"/>
                  </a:gs>
                  <a:gs pos="100000">
                    <a:srgbClr val="92929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FFC746"/>
                  </a:gs>
                  <a:gs pos="50000">
                    <a:srgbClr val="FFC600"/>
                  </a:gs>
                  <a:gs pos="100000">
                    <a:srgbClr val="E5B60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('[1]Pl'!$B$54,'[1]Pl'!$B$63:$B$66)</c:f>
              <c:strCache>
                <c:ptCount val="5"/>
                <c:pt idx="0">
                  <c:v>pojazdy</c:v>
                </c:pt>
                <c:pt idx="1">
                  <c:v>MiU</c:v>
                </c:pt>
                <c:pt idx="2">
                  <c:v>IT</c:v>
                </c:pt>
                <c:pt idx="3">
                  <c:v>samoloty, statki, kolej</c:v>
                </c:pt>
                <c:pt idx="4">
                  <c:v>inne</c:v>
                </c:pt>
              </c:strCache>
            </c:strRef>
          </c:cat>
          <c:val>
            <c:numRef>
              <c:f>('[1]Pl'!$J$54,'[1]Pl'!$J$63:$J$66)</c:f>
              <c:numCache>
                <c:ptCount val="5"/>
                <c:pt idx="0">
                  <c:v>3990.537895554225</c:v>
                </c:pt>
                <c:pt idx="1">
                  <c:v>1626.532666412215</c:v>
                </c:pt>
                <c:pt idx="2">
                  <c:v>70.71015269011265</c:v>
                </c:pt>
                <c:pt idx="3">
                  <c:v>59.06326444724324</c:v>
                </c:pt>
                <c:pt idx="4">
                  <c:v>40.667018943150275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struktura ruchomości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II 20120  
</a:t>
            </a:r>
          </a:p>
        </c:rich>
      </c:tx>
      <c:layout>
        <c:manualLayout>
          <c:xMode val="factor"/>
          <c:yMode val="factor"/>
          <c:x val="0.05125"/>
          <c:y val="0.79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225"/>
          <c:y val="0.2965"/>
          <c:w val="0.52775"/>
          <c:h val="0.39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1A6DB"/>
                  </a:gs>
                  <a:gs pos="50000">
                    <a:srgbClr val="559BDB"/>
                  </a:gs>
                  <a:gs pos="100000">
                    <a:srgbClr val="438AC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AFAFAF"/>
                  </a:gs>
                  <a:gs pos="50000">
                    <a:srgbClr val="A5A5A5"/>
                  </a:gs>
                  <a:gs pos="100000">
                    <a:srgbClr val="92929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FFC746"/>
                  </a:gs>
                  <a:gs pos="50000">
                    <a:srgbClr val="FFC600"/>
                  </a:gs>
                  <a:gs pos="100000">
                    <a:srgbClr val="E5B60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6083CB"/>
                  </a:gs>
                  <a:gs pos="50000">
                    <a:srgbClr val="3E70CA"/>
                  </a:gs>
                  <a:gs pos="100000">
                    <a:srgbClr val="2E61B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('[1]Pl'!$B$54,'[1]Pl'!$B$63:$B$66)</c:f>
              <c:strCache>
                <c:ptCount val="5"/>
                <c:pt idx="0">
                  <c:v>pojazdy</c:v>
                </c:pt>
                <c:pt idx="1">
                  <c:v>MiU</c:v>
                </c:pt>
                <c:pt idx="2">
                  <c:v>IT</c:v>
                </c:pt>
                <c:pt idx="3">
                  <c:v>samoloty, statki, kolej</c:v>
                </c:pt>
                <c:pt idx="4">
                  <c:v>inne</c:v>
                </c:pt>
              </c:strCache>
            </c:strRef>
          </c:cat>
          <c:val>
            <c:numRef>
              <c:f>('[1]Pl'!$J$54,'[1]Pl'!$J$63:$J$66)</c:f>
              <c:numCache>
                <c:ptCount val="5"/>
                <c:pt idx="0">
                  <c:v>3990.537895554225</c:v>
                </c:pt>
                <c:pt idx="1">
                  <c:v>1626.532666412215</c:v>
                </c:pt>
                <c:pt idx="2">
                  <c:v>70.71015269011265</c:v>
                </c:pt>
                <c:pt idx="3">
                  <c:v>59.06326444724324</c:v>
                </c:pt>
                <c:pt idx="4">
                  <c:v>40.667018943150275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4</xdr:row>
      <xdr:rowOff>0</xdr:rowOff>
    </xdr:from>
    <xdr:to>
      <xdr:col>28</xdr:col>
      <xdr:colOff>257175</xdr:colOff>
      <xdr:row>22</xdr:row>
      <xdr:rowOff>180975</xdr:rowOff>
    </xdr:to>
    <xdr:graphicFrame>
      <xdr:nvGraphicFramePr>
        <xdr:cNvPr id="1" name="Chart 11"/>
        <xdr:cNvGraphicFramePr/>
      </xdr:nvGraphicFramePr>
      <xdr:xfrm>
        <a:off x="16278225" y="857250"/>
        <a:ext cx="2695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19</xdr:col>
      <xdr:colOff>0</xdr:colOff>
      <xdr:row>4</xdr:row>
      <xdr:rowOff>0</xdr:rowOff>
    </xdr:from>
    <xdr:to>
      <xdr:col>23</xdr:col>
      <xdr:colOff>200025</xdr:colOff>
      <xdr:row>22</xdr:row>
      <xdr:rowOff>190500</xdr:rowOff>
    </xdr:to>
    <xdr:pic>
      <xdr:nvPicPr>
        <xdr:cNvPr id="2" name="Obraz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0225" y="857250"/>
          <a:ext cx="263842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5</xdr:row>
      <xdr:rowOff>0</xdr:rowOff>
    </xdr:from>
    <xdr:to>
      <xdr:col>30</xdr:col>
      <xdr:colOff>257175</xdr:colOff>
      <xdr:row>23</xdr:row>
      <xdr:rowOff>171450</xdr:rowOff>
    </xdr:to>
    <xdr:graphicFrame>
      <xdr:nvGraphicFramePr>
        <xdr:cNvPr id="1" name="Chart 11"/>
        <xdr:cNvGraphicFramePr/>
      </xdr:nvGraphicFramePr>
      <xdr:xfrm>
        <a:off x="16725900" y="1066800"/>
        <a:ext cx="2695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19</xdr:col>
      <xdr:colOff>0</xdr:colOff>
      <xdr:row>5</xdr:row>
      <xdr:rowOff>0</xdr:rowOff>
    </xdr:from>
    <xdr:to>
      <xdr:col>23</xdr:col>
      <xdr:colOff>190500</xdr:colOff>
      <xdr:row>23</xdr:row>
      <xdr:rowOff>180975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0225" y="1066800"/>
          <a:ext cx="263842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PL_Finansowanie%20rynku%20w%20podziale%20na%20leasing%20i%20po&#380;yczki%2001-02.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Eng"/>
    </sheetNames>
    <sheetDataSet>
      <sheetData sheetId="0">
        <row r="54">
          <cell r="B54" t="str">
            <v>pojazdy</v>
          </cell>
          <cell r="J54">
            <v>3990.537895554225</v>
          </cell>
        </row>
        <row r="63">
          <cell r="B63" t="str">
            <v>MiU</v>
          </cell>
          <cell r="J63">
            <v>1626.532666412215</v>
          </cell>
        </row>
        <row r="64">
          <cell r="B64" t="str">
            <v>IT</v>
          </cell>
          <cell r="J64">
            <v>70.71015269011265</v>
          </cell>
        </row>
        <row r="65">
          <cell r="B65" t="str">
            <v>samoloty, statki, kolej</v>
          </cell>
          <cell r="J65">
            <v>59.06326444724324</v>
          </cell>
        </row>
        <row r="66">
          <cell r="B66" t="str">
            <v>inne</v>
          </cell>
          <cell r="J66">
            <v>40.667018943150275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6"/>
  <sheetViews>
    <sheetView zoomScalePageLayoutView="0" workbookViewId="0" topLeftCell="A1">
      <selection activeCell="U26" sqref="U26"/>
    </sheetView>
  </sheetViews>
  <sheetFormatPr defaultColWidth="9.140625" defaultRowHeight="15"/>
  <cols>
    <col min="1" max="1" width="6.421875" style="17" customWidth="1"/>
    <col min="2" max="2" width="25.00390625" style="17" customWidth="1"/>
    <col min="3" max="4" width="10.28125" style="17" customWidth="1"/>
    <col min="5" max="5" width="2.57421875" style="17" customWidth="1"/>
    <col min="6" max="6" width="9.8515625" style="17" customWidth="1"/>
    <col min="7" max="7" width="6.140625" style="17" customWidth="1"/>
    <col min="8" max="8" width="24.57421875" style="17" customWidth="1"/>
    <col min="9" max="10" width="10.28125" style="17" customWidth="1"/>
    <col min="11" max="11" width="2.57421875" style="17" customWidth="1"/>
    <col min="12" max="12" width="10.28125" style="17" customWidth="1"/>
    <col min="13" max="13" width="6.28125" style="17" customWidth="1"/>
    <col min="14" max="14" width="24.140625" style="17" customWidth="1"/>
    <col min="15" max="16" width="10.28125" style="17" customWidth="1"/>
    <col min="17" max="17" width="2.57421875" style="17" customWidth="1"/>
    <col min="18" max="18" width="12.421875" style="17" customWidth="1"/>
    <col min="19" max="19" width="3.8515625" style="17" customWidth="1"/>
    <col min="20" max="16384" width="9.140625" style="17" customWidth="1"/>
  </cols>
  <sheetData>
    <row r="2" s="22" customFormat="1" ht="18.75">
      <c r="B2" s="22" t="s">
        <v>25</v>
      </c>
    </row>
    <row r="3" s="22" customFormat="1" ht="18.75">
      <c r="B3" s="22" t="s">
        <v>30</v>
      </c>
    </row>
    <row r="4" ht="15">
      <c r="B4" s="17" t="s">
        <v>29</v>
      </c>
    </row>
    <row r="5" spans="3:15" ht="15">
      <c r="C5" s="17" t="s">
        <v>13</v>
      </c>
      <c r="I5" s="17" t="s">
        <v>17</v>
      </c>
      <c r="O5" s="17" t="s">
        <v>21</v>
      </c>
    </row>
    <row r="6" ht="15"/>
    <row r="7" ht="15"/>
    <row r="8" spans="3:18" ht="15">
      <c r="C8" s="23" t="s">
        <v>14</v>
      </c>
      <c r="D8" s="23" t="s">
        <v>15</v>
      </c>
      <c r="F8" s="23" t="s">
        <v>16</v>
      </c>
      <c r="I8" s="23" t="s">
        <v>18</v>
      </c>
      <c r="J8" s="23" t="s">
        <v>19</v>
      </c>
      <c r="L8" s="23" t="s">
        <v>20</v>
      </c>
      <c r="O8" s="23" t="s">
        <v>22</v>
      </c>
      <c r="P8" s="23" t="s">
        <v>23</v>
      </c>
      <c r="R8" s="23" t="s">
        <v>24</v>
      </c>
    </row>
    <row r="9" spans="2:18" ht="15">
      <c r="B9" s="1" t="str">
        <f aca="true" t="shared" si="0" ref="B9:B21">$B9</f>
        <v>pojazdy</v>
      </c>
      <c r="C9" s="24">
        <v>3819.4212940886646</v>
      </c>
      <c r="D9" s="24">
        <v>3532.726394545191</v>
      </c>
      <c r="E9" s="27"/>
      <c r="F9" s="25">
        <v>-0.07506239230199419</v>
      </c>
      <c r="G9" s="19"/>
      <c r="H9" s="1" t="str">
        <f aca="true" t="shared" si="1" ref="H9:H21">$B9</f>
        <v>pojazdy</v>
      </c>
      <c r="I9" s="24">
        <v>3814.2674222233927</v>
      </c>
      <c r="J9" s="24">
        <v>3990.537895554225</v>
      </c>
      <c r="L9" s="25">
        <v>0.04621345433301616</v>
      </c>
      <c r="M9" s="19"/>
      <c r="N9" s="1" t="str">
        <f aca="true" t="shared" si="2" ref="N9:N21">$B9</f>
        <v>pojazdy</v>
      </c>
      <c r="O9" s="24">
        <v>7633.688716312056</v>
      </c>
      <c r="P9" s="24">
        <v>7523.264290099418</v>
      </c>
      <c r="R9" s="25">
        <v>-0.014465408574583116</v>
      </c>
    </row>
    <row r="10" spans="2:18" ht="15">
      <c r="B10" s="2" t="str">
        <f t="shared" si="0"/>
        <v>osobowe</v>
      </c>
      <c r="C10" s="24">
        <v>2205.4036264747792</v>
      </c>
      <c r="D10" s="24">
        <v>2236.386803241881</v>
      </c>
      <c r="E10" s="27"/>
      <c r="F10" s="25">
        <v>0.014048755699484605</v>
      </c>
      <c r="G10" s="19"/>
      <c r="H10" s="2" t="str">
        <f t="shared" si="1"/>
        <v>osobowe</v>
      </c>
      <c r="I10" s="24">
        <v>1851.6410471310003</v>
      </c>
      <c r="J10" s="24">
        <v>2342.1124032870157</v>
      </c>
      <c r="L10" s="25">
        <v>0.26488468535301135</v>
      </c>
      <c r="M10" s="19"/>
      <c r="N10" s="2" t="str">
        <f t="shared" si="2"/>
        <v>osobowe</v>
      </c>
      <c r="O10" s="24">
        <v>4057.0446736057793</v>
      </c>
      <c r="P10" s="24">
        <v>4578.499206528897</v>
      </c>
      <c r="R10" s="25">
        <v>0.12853063618342286</v>
      </c>
    </row>
    <row r="11" spans="2:18" ht="15">
      <c r="B11" s="2" t="str">
        <f t="shared" si="0"/>
        <v>cięzarowe do 3,5 t</v>
      </c>
      <c r="C11" s="24">
        <v>419.1793602650236</v>
      </c>
      <c r="D11" s="24">
        <v>430.1031038222383</v>
      </c>
      <c r="E11" s="27"/>
      <c r="F11" s="25">
        <v>0.02605983164416359</v>
      </c>
      <c r="G11" s="19"/>
      <c r="H11" s="2" t="str">
        <f t="shared" si="1"/>
        <v>cięzarowe do 3,5 t</v>
      </c>
      <c r="I11" s="24">
        <v>441.1742504539026</v>
      </c>
      <c r="J11" s="24">
        <v>472.9261318851752</v>
      </c>
      <c r="L11" s="25">
        <v>0.07197129342568087</v>
      </c>
      <c r="M11" s="19"/>
      <c r="N11" s="2" t="str">
        <f t="shared" si="2"/>
        <v>cięzarowe do 3,5 t</v>
      </c>
      <c r="O11" s="24">
        <v>860.3536107189261</v>
      </c>
      <c r="P11" s="24">
        <v>903.0292357074136</v>
      </c>
      <c r="R11" s="25">
        <v>0.04960242446454899</v>
      </c>
    </row>
    <row r="12" spans="2:18" ht="15">
      <c r="B12" s="2" t="str">
        <f t="shared" si="0"/>
        <v>ciężarowe</v>
      </c>
      <c r="C12" s="24">
        <v>1163.6113604348343</v>
      </c>
      <c r="D12" s="24">
        <v>837.5002711431258</v>
      </c>
      <c r="E12" s="27"/>
      <c r="F12" s="25">
        <v>-0.2802577392935067</v>
      </c>
      <c r="G12" s="19"/>
      <c r="H12" s="2" t="str">
        <f t="shared" si="1"/>
        <v>ciężarowe</v>
      </c>
      <c r="I12" s="24">
        <v>1493.7083564274476</v>
      </c>
      <c r="J12" s="24">
        <v>1137.1680607931498</v>
      </c>
      <c r="L12" s="25">
        <v>-0.23869471848376556</v>
      </c>
      <c r="M12" s="19"/>
      <c r="N12" s="2" t="str">
        <f t="shared" si="2"/>
        <v>ciężarowe</v>
      </c>
      <c r="O12" s="24">
        <v>2657.319716862282</v>
      </c>
      <c r="P12" s="24">
        <v>1974.6683319362758</v>
      </c>
      <c r="R12" s="25">
        <v>-0.25689471259110264</v>
      </c>
    </row>
    <row r="13" spans="2:19" ht="15">
      <c r="B13" s="3" t="str">
        <f t="shared" si="0"/>
        <v>ciężarowe pow. 3,5 t</v>
      </c>
      <c r="C13" s="24">
        <v>182.1348980146923</v>
      </c>
      <c r="D13" s="24">
        <v>181.84123337150518</v>
      </c>
      <c r="E13" s="27"/>
      <c r="F13" s="25">
        <v>-0.0016123469274045288</v>
      </c>
      <c r="G13" s="19"/>
      <c r="H13" s="3" t="str">
        <f t="shared" si="1"/>
        <v>ciężarowe pow. 3,5 t</v>
      </c>
      <c r="I13" s="24">
        <v>215.23315481180717</v>
      </c>
      <c r="J13" s="24">
        <v>217.72560534535162</v>
      </c>
      <c r="L13" s="25">
        <v>0.011580235097718994</v>
      </c>
      <c r="M13" s="19"/>
      <c r="N13" s="3" t="str">
        <f t="shared" si="2"/>
        <v>ciężarowe pow. 3,5 t</v>
      </c>
      <c r="O13" s="24">
        <v>397.3680528264995</v>
      </c>
      <c r="P13" s="24">
        <v>399.5668387168568</v>
      </c>
      <c r="R13" s="25">
        <v>0.005533373593365809</v>
      </c>
      <c r="S13" s="19"/>
    </row>
    <row r="14" spans="2:18" ht="15">
      <c r="B14" s="3" t="str">
        <f t="shared" si="0"/>
        <v>ciągniki siodłowe</v>
      </c>
      <c r="C14" s="24">
        <v>636.0863096642682</v>
      </c>
      <c r="D14" s="24">
        <v>390.17567665527133</v>
      </c>
      <c r="E14" s="27"/>
      <c r="F14" s="25">
        <v>-0.38659947443105735</v>
      </c>
      <c r="G14" s="19"/>
      <c r="H14" s="3" t="str">
        <f t="shared" si="1"/>
        <v>ciągniki siodłowe</v>
      </c>
      <c r="I14" s="24">
        <v>862.5827140901054</v>
      </c>
      <c r="J14" s="24">
        <v>600.628505552771</v>
      </c>
      <c r="L14" s="25">
        <v>-0.30368590079347524</v>
      </c>
      <c r="M14" s="19"/>
      <c r="N14" s="3" t="str">
        <f t="shared" si="2"/>
        <v>ciągniki siodłowe</v>
      </c>
      <c r="O14" s="24">
        <v>1498.6690237543735</v>
      </c>
      <c r="P14" s="24">
        <v>990.8041822080423</v>
      </c>
      <c r="R14" s="25">
        <v>-0.3388772527466134</v>
      </c>
    </row>
    <row r="15" spans="2:18" ht="15">
      <c r="B15" s="3" t="str">
        <f t="shared" si="0"/>
        <v>naczepy/przyczepy</v>
      </c>
      <c r="C15" s="24">
        <v>278.7571861731244</v>
      </c>
      <c r="D15" s="24">
        <v>197.31738249891524</v>
      </c>
      <c r="E15" s="27"/>
      <c r="F15" s="25">
        <v>-0.2921531989623052</v>
      </c>
      <c r="G15" s="19"/>
      <c r="H15" s="3" t="str">
        <f t="shared" si="1"/>
        <v>naczepy/przyczepy</v>
      </c>
      <c r="I15" s="24">
        <v>356.19928220656936</v>
      </c>
      <c r="J15" s="24">
        <v>260.08270847710185</v>
      </c>
      <c r="L15" s="25">
        <v>-0.26983932458832693</v>
      </c>
      <c r="M15" s="19"/>
      <c r="N15" s="3" t="str">
        <f t="shared" si="2"/>
        <v>naczepy/przyczepy</v>
      </c>
      <c r="O15" s="24">
        <v>634.9564683796938</v>
      </c>
      <c r="P15" s="24">
        <v>457.40009097601705</v>
      </c>
      <c r="R15" s="25">
        <v>-0.27963551242618545</v>
      </c>
    </row>
    <row r="16" spans="2:18" ht="15">
      <c r="B16" s="3" t="str">
        <f t="shared" si="0"/>
        <v>autobusy</v>
      </c>
      <c r="C16" s="24">
        <v>66.63296658274935</v>
      </c>
      <c r="D16" s="24">
        <v>68.16597861743409</v>
      </c>
      <c r="E16" s="27"/>
      <c r="F16" s="25">
        <v>0.02300681049193498</v>
      </c>
      <c r="G16" s="19"/>
      <c r="H16" s="3" t="str">
        <f t="shared" si="1"/>
        <v>autobusy</v>
      </c>
      <c r="I16" s="24">
        <v>59.69320531896577</v>
      </c>
      <c r="J16" s="24">
        <v>58.73124141792547</v>
      </c>
      <c r="L16" s="25">
        <v>-0.016115132298560986</v>
      </c>
      <c r="M16" s="19"/>
      <c r="N16" s="3" t="str">
        <f t="shared" si="2"/>
        <v>autobusy</v>
      </c>
      <c r="O16" s="24">
        <v>126.32617190171511</v>
      </c>
      <c r="P16" s="24">
        <v>126.89722003535957</v>
      </c>
      <c r="R16" s="25">
        <v>0.004520426171773284</v>
      </c>
    </row>
    <row r="17" spans="2:18" ht="15">
      <c r="B17" s="2" t="str">
        <f t="shared" si="0"/>
        <v>inne</v>
      </c>
      <c r="C17" s="24">
        <v>31.226946914027387</v>
      </c>
      <c r="D17" s="24">
        <v>28.736216337946264</v>
      </c>
      <c r="E17" s="27"/>
      <c r="F17" s="25">
        <v>-0.07976221892388291</v>
      </c>
      <c r="G17" s="19"/>
      <c r="H17" s="2" t="str">
        <f t="shared" si="1"/>
        <v>inne</v>
      </c>
      <c r="I17" s="24">
        <v>27.743768211042024</v>
      </c>
      <c r="J17" s="24">
        <v>38.33129958888455</v>
      </c>
      <c r="L17" s="25">
        <v>0.3816183619076188</v>
      </c>
      <c r="M17" s="19"/>
      <c r="N17" s="2" t="str">
        <f t="shared" si="2"/>
        <v>inne</v>
      </c>
      <c r="O17" s="24">
        <v>58.97071512506941</v>
      </c>
      <c r="P17" s="24">
        <v>67.06751592683081</v>
      </c>
      <c r="R17" s="25">
        <v>0.13730206229632969</v>
      </c>
    </row>
    <row r="18" spans="2:18" ht="15">
      <c r="B18" s="1" t="str">
        <f t="shared" si="0"/>
        <v>MiU</v>
      </c>
      <c r="C18" s="24">
        <v>1423.5743627789277</v>
      </c>
      <c r="D18" s="24">
        <v>1375.3293180179517</v>
      </c>
      <c r="E18" s="27"/>
      <c r="F18" s="25">
        <v>-0.03389007699379887</v>
      </c>
      <c r="G18" s="19"/>
      <c r="H18" s="1" t="str">
        <f t="shared" si="1"/>
        <v>MiU</v>
      </c>
      <c r="I18" s="24">
        <v>1493.3171197359923</v>
      </c>
      <c r="J18" s="24">
        <v>1626.532666412215</v>
      </c>
      <c r="L18" s="25">
        <v>0.0892078078497982</v>
      </c>
      <c r="M18" s="19"/>
      <c r="N18" s="1" t="str">
        <f t="shared" si="2"/>
        <v>MiU</v>
      </c>
      <c r="O18" s="24">
        <v>2916.89148251492</v>
      </c>
      <c r="P18" s="24">
        <v>3001.8619844301666</v>
      </c>
      <c r="R18" s="25">
        <v>0.02913049814317592</v>
      </c>
    </row>
    <row r="19" spans="2:18" ht="15">
      <c r="B19" s="1" t="str">
        <f t="shared" si="0"/>
        <v>IT</v>
      </c>
      <c r="C19" s="24">
        <v>61.42126523572124</v>
      </c>
      <c r="D19" s="24">
        <v>80.22813415070085</v>
      </c>
      <c r="E19" s="27"/>
      <c r="F19" s="25">
        <v>0.30619474937227364</v>
      </c>
      <c r="G19" s="19"/>
      <c r="H19" s="1" t="str">
        <f t="shared" si="1"/>
        <v>IT</v>
      </c>
      <c r="I19" s="24">
        <v>59.96580523337819</v>
      </c>
      <c r="J19" s="24">
        <v>70.71015269011265</v>
      </c>
      <c r="L19" s="25">
        <v>0.17917457148985205</v>
      </c>
      <c r="M19" s="19"/>
      <c r="N19" s="1" t="str">
        <f t="shared" si="2"/>
        <v>IT</v>
      </c>
      <c r="O19" s="24">
        <v>121.38707046909943</v>
      </c>
      <c r="P19" s="24">
        <v>150.9382868408135</v>
      </c>
      <c r="R19" s="25">
        <v>0.24344616158470278</v>
      </c>
    </row>
    <row r="20" spans="2:18" ht="15">
      <c r="B20" s="1" t="str">
        <f t="shared" si="0"/>
        <v>samoloty, statki, kolej</v>
      </c>
      <c r="C20" s="24">
        <v>33.47186324024318</v>
      </c>
      <c r="D20" s="24">
        <v>12.281272272147275</v>
      </c>
      <c r="E20" s="27"/>
      <c r="F20" s="25">
        <v>-0.6330866858531641</v>
      </c>
      <c r="G20" s="19"/>
      <c r="H20" s="1" t="str">
        <f t="shared" si="1"/>
        <v>samoloty, statki, kolej</v>
      </c>
      <c r="I20" s="24">
        <v>69.21469367795184</v>
      </c>
      <c r="J20" s="24">
        <v>59.06326444724324</v>
      </c>
      <c r="L20" s="25">
        <v>-0.14666581171249637</v>
      </c>
      <c r="M20" s="19"/>
      <c r="N20" s="1" t="str">
        <f t="shared" si="2"/>
        <v>samoloty, statki, kolej</v>
      </c>
      <c r="O20" s="24">
        <v>102.68655691819502</v>
      </c>
      <c r="P20" s="24">
        <v>71.34453671939052</v>
      </c>
      <c r="R20" s="25">
        <v>-0.30522028529764655</v>
      </c>
    </row>
    <row r="21" spans="2:18" ht="15">
      <c r="B21" s="1" t="str">
        <f t="shared" si="0"/>
        <v>inne</v>
      </c>
      <c r="C21" s="24">
        <v>25.961092940171234</v>
      </c>
      <c r="D21" s="24">
        <v>77.40463626423956</v>
      </c>
      <c r="E21" s="27"/>
      <c r="F21" s="25">
        <v>1.9815630814397065</v>
      </c>
      <c r="G21" s="19"/>
      <c r="H21" s="1" t="str">
        <f t="shared" si="1"/>
        <v>inne</v>
      </c>
      <c r="I21" s="24">
        <v>24.48250044120914</v>
      </c>
      <c r="J21" s="24">
        <v>40.667018943150275</v>
      </c>
      <c r="L21" s="25">
        <v>0.6610647691319642</v>
      </c>
      <c r="M21" s="19"/>
      <c r="N21" s="1" t="str">
        <f t="shared" si="2"/>
        <v>inne</v>
      </c>
      <c r="O21" s="24">
        <v>50.443593381380374</v>
      </c>
      <c r="P21" s="24">
        <v>118.07165520738982</v>
      </c>
      <c r="R21" s="25">
        <v>1.3406670162195895</v>
      </c>
    </row>
    <row r="22" spans="2:18" ht="15">
      <c r="B22" s="4"/>
      <c r="C22" s="24"/>
      <c r="D22" s="24"/>
      <c r="E22" s="27"/>
      <c r="F22" s="26"/>
      <c r="H22" s="4"/>
      <c r="I22" s="24"/>
      <c r="J22" s="24"/>
      <c r="L22" s="26"/>
      <c r="M22" s="19"/>
      <c r="N22" s="4"/>
      <c r="O22" s="24"/>
      <c r="P22" s="24"/>
      <c r="R22" s="26"/>
    </row>
    <row r="23" spans="2:18" ht="15.75">
      <c r="B23" s="5" t="str">
        <f>$B23</f>
        <v>Ruchomości ogółem</v>
      </c>
      <c r="C23" s="24">
        <v>5363.849878283728</v>
      </c>
      <c r="D23" s="24">
        <v>5077.969755250229</v>
      </c>
      <c r="E23" s="27"/>
      <c r="F23" s="25">
        <v>-0.053297562295865686</v>
      </c>
      <c r="G23" s="19"/>
      <c r="H23" s="5" t="str">
        <f>$B23</f>
        <v>Ruchomości ogółem</v>
      </c>
      <c r="I23" s="24">
        <v>5461.247541311925</v>
      </c>
      <c r="J23" s="24">
        <v>5787.510998046947</v>
      </c>
      <c r="L23" s="25">
        <v>0.059741561660954456</v>
      </c>
      <c r="M23" s="19"/>
      <c r="N23" s="5" t="str">
        <f>$B23</f>
        <v>Ruchomości ogółem</v>
      </c>
      <c r="O23" s="24">
        <v>10825.097419595651</v>
      </c>
      <c r="P23" s="24">
        <v>10865.480753297179</v>
      </c>
      <c r="R23" s="25">
        <v>0.00373052843186672</v>
      </c>
    </row>
    <row r="24" spans="3:18" ht="15">
      <c r="C24" s="18"/>
      <c r="D24" s="21"/>
      <c r="F24" s="20"/>
      <c r="G24" s="19"/>
      <c r="I24" s="18"/>
      <c r="J24" s="21"/>
      <c r="L24" s="20"/>
      <c r="M24" s="20"/>
      <c r="O24" s="18"/>
      <c r="P24" s="21"/>
      <c r="R24" s="20"/>
    </row>
    <row r="25" spans="2:18" ht="15">
      <c r="B25" s="18" t="s">
        <v>28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2:18" ht="1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2:18" ht="1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2:18" ht="1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2:18" ht="15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2:18" ht="1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2:18" ht="15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2:18" ht="1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2:18" ht="1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2:18" ht="1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2:18" ht="1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2:18" ht="1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6"/>
  <sheetViews>
    <sheetView tabSelected="1" zoomScalePageLayoutView="0" workbookViewId="0" topLeftCell="A1">
      <selection activeCell="R8" sqref="R8:R9"/>
    </sheetView>
  </sheetViews>
  <sheetFormatPr defaultColWidth="9.140625" defaultRowHeight="15"/>
  <cols>
    <col min="1" max="1" width="6.421875" style="17" customWidth="1"/>
    <col min="2" max="2" width="25.00390625" style="17" customWidth="1"/>
    <col min="3" max="4" width="10.28125" style="17" customWidth="1"/>
    <col min="5" max="5" width="2.57421875" style="17" customWidth="1"/>
    <col min="6" max="6" width="9.8515625" style="17" customWidth="1"/>
    <col min="7" max="7" width="6.140625" style="17" customWidth="1"/>
    <col min="8" max="8" width="24.57421875" style="17" customWidth="1"/>
    <col min="9" max="10" width="10.28125" style="17" customWidth="1"/>
    <col min="11" max="11" width="2.57421875" style="17" customWidth="1"/>
    <col min="12" max="12" width="10.28125" style="17" customWidth="1"/>
    <col min="13" max="13" width="6.28125" style="17" customWidth="1"/>
    <col min="14" max="14" width="24.140625" style="17" customWidth="1"/>
    <col min="15" max="16" width="10.28125" style="17" customWidth="1"/>
    <col min="17" max="17" width="2.57421875" style="17" customWidth="1"/>
    <col min="18" max="18" width="12.421875" style="17" customWidth="1"/>
    <col min="19" max="19" width="3.8515625" style="17" customWidth="1"/>
    <col min="20" max="20" width="9.28125" style="17" customWidth="1"/>
    <col min="21" max="23" width="9.140625" style="17" customWidth="1"/>
    <col min="24" max="24" width="4.140625" style="17" customWidth="1"/>
    <col min="25" max="25" width="2.421875" style="17" customWidth="1"/>
    <col min="26" max="16384" width="9.140625" style="17" customWidth="1"/>
  </cols>
  <sheetData>
    <row r="2" spans="1:18" s="7" customFormat="1" ht="18">
      <c r="A2" s="8"/>
      <c r="B2" s="9" t="s">
        <v>26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R2" s="8"/>
    </row>
    <row r="3" spans="1:18" s="7" customFormat="1" ht="15.75">
      <c r="A3" s="8"/>
      <c r="B3" s="1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R3" s="8"/>
    </row>
    <row r="4" spans="2:19" s="7" customFormat="1" ht="20.25">
      <c r="B4" s="28" t="s">
        <v>27</v>
      </c>
      <c r="C4" s="29"/>
      <c r="D4" s="29"/>
      <c r="E4" s="29"/>
      <c r="F4" s="29"/>
      <c r="G4" s="6"/>
      <c r="I4" s="16"/>
      <c r="K4" s="8"/>
      <c r="L4" s="8"/>
      <c r="Q4" s="8"/>
      <c r="S4" s="8"/>
    </row>
    <row r="5" spans="3:15" ht="15">
      <c r="C5" s="17" t="s">
        <v>13</v>
      </c>
      <c r="I5" s="17" t="s">
        <v>17</v>
      </c>
      <c r="O5" s="17" t="s">
        <v>21</v>
      </c>
    </row>
    <row r="6" ht="15"/>
    <row r="7" ht="15"/>
    <row r="8" spans="3:18" ht="15">
      <c r="C8" s="23" t="s">
        <v>14</v>
      </c>
      <c r="D8" s="23" t="s">
        <v>15</v>
      </c>
      <c r="F8" s="23" t="s">
        <v>16</v>
      </c>
      <c r="I8" s="23" t="s">
        <v>18</v>
      </c>
      <c r="J8" s="23" t="s">
        <v>19</v>
      </c>
      <c r="L8" s="23" t="s">
        <v>20</v>
      </c>
      <c r="O8" s="23" t="s">
        <v>22</v>
      </c>
      <c r="P8" s="23" t="s">
        <v>23</v>
      </c>
      <c r="R8" s="23" t="s">
        <v>24</v>
      </c>
    </row>
    <row r="9" spans="2:18" ht="15">
      <c r="B9" s="11" t="s">
        <v>0</v>
      </c>
      <c r="C9" s="24">
        <v>3819.4212940886646</v>
      </c>
      <c r="D9" s="24">
        <v>3532.726394545191</v>
      </c>
      <c r="E9" s="27"/>
      <c r="F9" s="25">
        <v>-0.07506239230199419</v>
      </c>
      <c r="G9" s="19"/>
      <c r="H9" s="1" t="str">
        <f aca="true" t="shared" si="0" ref="H9:H21">$B9</f>
        <v>vehicles</v>
      </c>
      <c r="I9" s="24">
        <v>3814.2674222233927</v>
      </c>
      <c r="J9" s="24">
        <v>3990.537895554225</v>
      </c>
      <c r="L9" s="25">
        <v>0.04621345433301616</v>
      </c>
      <c r="M9" s="19"/>
      <c r="N9" s="1" t="str">
        <f aca="true" t="shared" si="1" ref="N9:N21">$B9</f>
        <v>vehicles</v>
      </c>
      <c r="O9" s="24">
        <v>7633.688716312056</v>
      </c>
      <c r="P9" s="24">
        <v>7523.264290099418</v>
      </c>
      <c r="R9" s="25">
        <v>-0.014465408574583116</v>
      </c>
    </row>
    <row r="10" spans="2:18" ht="15">
      <c r="B10" s="12" t="s">
        <v>1</v>
      </c>
      <c r="C10" s="24">
        <v>2205.4036264747792</v>
      </c>
      <c r="D10" s="24">
        <v>2236.386803241881</v>
      </c>
      <c r="E10" s="27"/>
      <c r="F10" s="25">
        <v>0.014048755699484605</v>
      </c>
      <c r="G10" s="19"/>
      <c r="H10" s="2" t="str">
        <f t="shared" si="0"/>
        <v>passenger</v>
      </c>
      <c r="I10" s="24">
        <v>1851.6410471310003</v>
      </c>
      <c r="J10" s="24">
        <v>2342.1124032870157</v>
      </c>
      <c r="L10" s="25">
        <v>0.26488468535301135</v>
      </c>
      <c r="M10" s="19"/>
      <c r="N10" s="2" t="str">
        <f t="shared" si="1"/>
        <v>passenger</v>
      </c>
      <c r="O10" s="24">
        <v>4057.0446736057793</v>
      </c>
      <c r="P10" s="24">
        <v>4578.499206528897</v>
      </c>
      <c r="R10" s="25">
        <v>0.12853063618342286</v>
      </c>
    </row>
    <row r="11" spans="2:18" ht="15">
      <c r="B11" s="12" t="s">
        <v>2</v>
      </c>
      <c r="C11" s="24">
        <v>419.1793602650236</v>
      </c>
      <c r="D11" s="24">
        <v>430.1031038222383</v>
      </c>
      <c r="E11" s="27"/>
      <c r="F11" s="25">
        <v>0.02605983164416359</v>
      </c>
      <c r="G11" s="19"/>
      <c r="H11" s="2" t="str">
        <f t="shared" si="0"/>
        <v>commercial</v>
      </c>
      <c r="I11" s="24">
        <v>441.1742504539026</v>
      </c>
      <c r="J11" s="24">
        <v>472.9261318851752</v>
      </c>
      <c r="L11" s="25">
        <v>0.07197129342568087</v>
      </c>
      <c r="M11" s="19"/>
      <c r="N11" s="2" t="str">
        <f t="shared" si="1"/>
        <v>commercial</v>
      </c>
      <c r="O11" s="24">
        <v>860.3536107189261</v>
      </c>
      <c r="P11" s="24">
        <v>903.0292357074136</v>
      </c>
      <c r="R11" s="25">
        <v>0.04960242446454899</v>
      </c>
    </row>
    <row r="12" spans="2:18" ht="15">
      <c r="B12" s="12" t="s">
        <v>3</v>
      </c>
      <c r="C12" s="24">
        <v>1163.6113604348343</v>
      </c>
      <c r="D12" s="24">
        <v>837.5002711431258</v>
      </c>
      <c r="E12" s="27"/>
      <c r="F12" s="25">
        <v>-0.2802577392935067</v>
      </c>
      <c r="G12" s="19"/>
      <c r="H12" s="2" t="str">
        <f t="shared" si="0"/>
        <v>heavy vehicles</v>
      </c>
      <c r="I12" s="24">
        <v>1493.7083564274476</v>
      </c>
      <c r="J12" s="24">
        <v>1137.1680607931498</v>
      </c>
      <c r="L12" s="25">
        <v>-0.23869471848376556</v>
      </c>
      <c r="M12" s="19"/>
      <c r="N12" s="2" t="str">
        <f t="shared" si="1"/>
        <v>heavy vehicles</v>
      </c>
      <c r="O12" s="24">
        <v>2657.319716862282</v>
      </c>
      <c r="P12" s="24">
        <v>1974.6683319362758</v>
      </c>
      <c r="R12" s="25">
        <v>-0.25689471259110264</v>
      </c>
    </row>
    <row r="13" spans="2:19" ht="15">
      <c r="B13" s="13" t="s">
        <v>4</v>
      </c>
      <c r="C13" s="24">
        <v>182.1348980146923</v>
      </c>
      <c r="D13" s="24">
        <v>181.84123337150518</v>
      </c>
      <c r="E13" s="27"/>
      <c r="F13" s="25">
        <v>-0.0016123469274045288</v>
      </c>
      <c r="G13" s="19"/>
      <c r="H13" s="3" t="str">
        <f t="shared" si="0"/>
        <v>typical trucks</v>
      </c>
      <c r="I13" s="24">
        <v>215.23315481180717</v>
      </c>
      <c r="J13" s="24">
        <v>217.72560534535162</v>
      </c>
      <c r="L13" s="25">
        <v>0.011580235097718994</v>
      </c>
      <c r="M13" s="19"/>
      <c r="N13" s="3" t="str">
        <f t="shared" si="1"/>
        <v>typical trucks</v>
      </c>
      <c r="O13" s="24">
        <v>397.3680528264995</v>
      </c>
      <c r="P13" s="24">
        <v>399.5668387168568</v>
      </c>
      <c r="R13" s="25">
        <v>0.005533373593365809</v>
      </c>
      <c r="S13" s="19"/>
    </row>
    <row r="14" spans="2:18" ht="15">
      <c r="B14" s="13" t="s">
        <v>5</v>
      </c>
      <c r="C14" s="24">
        <v>636.0863096642682</v>
      </c>
      <c r="D14" s="24">
        <v>390.17567665527133</v>
      </c>
      <c r="E14" s="27"/>
      <c r="F14" s="25">
        <v>-0.38659947443105735</v>
      </c>
      <c r="G14" s="19"/>
      <c r="H14" s="3" t="str">
        <f t="shared" si="0"/>
        <v>truck tractors</v>
      </c>
      <c r="I14" s="24">
        <v>862.5827140901054</v>
      </c>
      <c r="J14" s="24">
        <v>600.628505552771</v>
      </c>
      <c r="L14" s="25">
        <v>-0.30368590079347524</v>
      </c>
      <c r="M14" s="19"/>
      <c r="N14" s="3" t="str">
        <f t="shared" si="1"/>
        <v>truck tractors</v>
      </c>
      <c r="O14" s="24">
        <v>1498.6690237543735</v>
      </c>
      <c r="P14" s="24">
        <v>990.8041822080423</v>
      </c>
      <c r="R14" s="25">
        <v>-0.3388772527466134</v>
      </c>
    </row>
    <row r="15" spans="2:18" ht="15">
      <c r="B15" s="13" t="s">
        <v>6</v>
      </c>
      <c r="C15" s="24">
        <v>278.7571861731244</v>
      </c>
      <c r="D15" s="24">
        <v>197.31738249891524</v>
      </c>
      <c r="E15" s="27"/>
      <c r="F15" s="25">
        <v>-0.2921531989623052</v>
      </c>
      <c r="G15" s="19"/>
      <c r="H15" s="3" t="str">
        <f t="shared" si="0"/>
        <v>semi trailers / trailers</v>
      </c>
      <c r="I15" s="24">
        <v>356.19928220656936</v>
      </c>
      <c r="J15" s="24">
        <v>260.08270847710185</v>
      </c>
      <c r="L15" s="25">
        <v>-0.26983932458832693</v>
      </c>
      <c r="M15" s="19"/>
      <c r="N15" s="3" t="str">
        <f t="shared" si="1"/>
        <v>semi trailers / trailers</v>
      </c>
      <c r="O15" s="24">
        <v>634.9564683796938</v>
      </c>
      <c r="P15" s="24">
        <v>457.40009097601705</v>
      </c>
      <c r="R15" s="25">
        <v>-0.27963551242618545</v>
      </c>
    </row>
    <row r="16" spans="2:18" ht="15">
      <c r="B16" s="13" t="s">
        <v>7</v>
      </c>
      <c r="C16" s="24">
        <v>66.63296658274935</v>
      </c>
      <c r="D16" s="24">
        <v>68.16597861743409</v>
      </c>
      <c r="E16" s="27"/>
      <c r="F16" s="25">
        <v>0.02300681049193498</v>
      </c>
      <c r="G16" s="19"/>
      <c r="H16" s="3" t="str">
        <f t="shared" si="0"/>
        <v>buses</v>
      </c>
      <c r="I16" s="24">
        <v>59.69320531896577</v>
      </c>
      <c r="J16" s="24">
        <v>58.73124141792547</v>
      </c>
      <c r="L16" s="25">
        <v>-0.016115132298560986</v>
      </c>
      <c r="M16" s="19"/>
      <c r="N16" s="3" t="str">
        <f t="shared" si="1"/>
        <v>buses</v>
      </c>
      <c r="O16" s="24">
        <v>126.32617190171511</v>
      </c>
      <c r="P16" s="24">
        <v>126.89722003535957</v>
      </c>
      <c r="R16" s="25">
        <v>0.004520426171773284</v>
      </c>
    </row>
    <row r="17" spans="2:18" ht="15">
      <c r="B17" s="12" t="s">
        <v>8</v>
      </c>
      <c r="C17" s="24">
        <v>31.226946914027387</v>
      </c>
      <c r="D17" s="24">
        <v>28.736216337946264</v>
      </c>
      <c r="E17" s="27"/>
      <c r="F17" s="25">
        <v>-0.07976221892388291</v>
      </c>
      <c r="G17" s="19"/>
      <c r="H17" s="2" t="str">
        <f t="shared" si="0"/>
        <v>others</v>
      </c>
      <c r="I17" s="24">
        <v>27.743768211042024</v>
      </c>
      <c r="J17" s="24">
        <v>38.33129958888455</v>
      </c>
      <c r="L17" s="25">
        <v>0.3816183619076188</v>
      </c>
      <c r="M17" s="19"/>
      <c r="N17" s="2" t="str">
        <f t="shared" si="1"/>
        <v>others</v>
      </c>
      <c r="O17" s="24">
        <v>58.97071512506941</v>
      </c>
      <c r="P17" s="24">
        <v>67.06751592683081</v>
      </c>
      <c r="R17" s="25">
        <v>0.13730206229632969</v>
      </c>
    </row>
    <row r="18" spans="2:18" ht="15">
      <c r="B18" s="11" t="s">
        <v>9</v>
      </c>
      <c r="C18" s="24">
        <v>1423.5743627789277</v>
      </c>
      <c r="D18" s="24">
        <v>1375.3293180179517</v>
      </c>
      <c r="E18" s="27"/>
      <c r="F18" s="25">
        <v>-0.03389007699379887</v>
      </c>
      <c r="G18" s="19"/>
      <c r="H18" s="1" t="str">
        <f t="shared" si="0"/>
        <v>machines</v>
      </c>
      <c r="I18" s="24">
        <v>1493.3171197359923</v>
      </c>
      <c r="J18" s="24">
        <v>1626.532666412215</v>
      </c>
      <c r="L18" s="25">
        <v>0.0892078078497982</v>
      </c>
      <c r="M18" s="19"/>
      <c r="N18" s="1" t="str">
        <f t="shared" si="1"/>
        <v>machines</v>
      </c>
      <c r="O18" s="24">
        <v>2916.89148251492</v>
      </c>
      <c r="P18" s="24">
        <v>3001.8619844301666</v>
      </c>
      <c r="R18" s="25">
        <v>0.02913049814317592</v>
      </c>
    </row>
    <row r="19" spans="2:18" ht="15">
      <c r="B19" s="11" t="s">
        <v>10</v>
      </c>
      <c r="C19" s="24">
        <v>61.42126523572124</v>
      </c>
      <c r="D19" s="24">
        <v>80.22813415070085</v>
      </c>
      <c r="E19" s="27"/>
      <c r="F19" s="25">
        <v>0.30619474937227364</v>
      </c>
      <c r="G19" s="19"/>
      <c r="H19" s="1" t="str">
        <f t="shared" si="0"/>
        <v>IT</v>
      </c>
      <c r="I19" s="24">
        <v>59.96580523337819</v>
      </c>
      <c r="J19" s="24">
        <v>70.71015269011265</v>
      </c>
      <c r="L19" s="25">
        <v>0.17917457148985205</v>
      </c>
      <c r="M19" s="19"/>
      <c r="N19" s="1" t="str">
        <f t="shared" si="1"/>
        <v>IT</v>
      </c>
      <c r="O19" s="24">
        <v>121.38707046909943</v>
      </c>
      <c r="P19" s="24">
        <v>150.9382868408135</v>
      </c>
      <c r="R19" s="25">
        <v>0.24344616158470278</v>
      </c>
    </row>
    <row r="20" spans="2:18" ht="15">
      <c r="B20" s="11" t="s">
        <v>11</v>
      </c>
      <c r="C20" s="24">
        <v>33.47186324024318</v>
      </c>
      <c r="D20" s="24">
        <v>12.281272272147275</v>
      </c>
      <c r="E20" s="27"/>
      <c r="F20" s="25">
        <v>-0.6330866858531641</v>
      </c>
      <c r="G20" s="19"/>
      <c r="H20" s="1" t="str">
        <f t="shared" si="0"/>
        <v>ships, aircrafts</v>
      </c>
      <c r="I20" s="24">
        <v>69.21469367795184</v>
      </c>
      <c r="J20" s="24">
        <v>59.06326444724324</v>
      </c>
      <c r="L20" s="25">
        <v>-0.14666581171249637</v>
      </c>
      <c r="M20" s="19"/>
      <c r="N20" s="1" t="str">
        <f t="shared" si="1"/>
        <v>ships, aircrafts</v>
      </c>
      <c r="O20" s="24">
        <v>102.68655691819502</v>
      </c>
      <c r="P20" s="24">
        <v>71.34453671939052</v>
      </c>
      <c r="R20" s="25">
        <v>-0.30522028529764655</v>
      </c>
    </row>
    <row r="21" spans="2:18" ht="15">
      <c r="B21" s="11" t="s">
        <v>8</v>
      </c>
      <c r="C21" s="24">
        <v>25.961092940171234</v>
      </c>
      <c r="D21" s="24">
        <v>77.40463626423956</v>
      </c>
      <c r="E21" s="27"/>
      <c r="F21" s="25">
        <v>1.9815630814397065</v>
      </c>
      <c r="G21" s="19"/>
      <c r="H21" s="1" t="str">
        <f t="shared" si="0"/>
        <v>others</v>
      </c>
      <c r="I21" s="24">
        <v>24.48250044120914</v>
      </c>
      <c r="J21" s="24">
        <v>40.667018943150275</v>
      </c>
      <c r="L21" s="25">
        <v>0.6610647691319642</v>
      </c>
      <c r="M21" s="19"/>
      <c r="N21" s="1" t="str">
        <f t="shared" si="1"/>
        <v>others</v>
      </c>
      <c r="O21" s="24">
        <v>50.443593381380374</v>
      </c>
      <c r="P21" s="24">
        <v>118.07165520738982</v>
      </c>
      <c r="R21" s="25">
        <v>1.3406670162195895</v>
      </c>
    </row>
    <row r="22" spans="2:18" ht="15">
      <c r="B22" s="14"/>
      <c r="C22" s="24"/>
      <c r="D22" s="24"/>
      <c r="E22" s="27"/>
      <c r="F22" s="26"/>
      <c r="H22" s="4"/>
      <c r="I22" s="24"/>
      <c r="J22" s="24"/>
      <c r="L22" s="26"/>
      <c r="M22" s="19"/>
      <c r="N22" s="4"/>
      <c r="O22" s="24"/>
      <c r="P22" s="24"/>
      <c r="R22" s="26"/>
    </row>
    <row r="23" spans="2:18" ht="15.75">
      <c r="B23" s="15" t="s">
        <v>12</v>
      </c>
      <c r="C23" s="24">
        <v>5363.849878283728</v>
      </c>
      <c r="D23" s="24">
        <v>5077.969755250229</v>
      </c>
      <c r="E23" s="27"/>
      <c r="F23" s="25">
        <v>-0.053297562295865686</v>
      </c>
      <c r="G23" s="19"/>
      <c r="H23" s="5" t="str">
        <f>$B23</f>
        <v>equipment</v>
      </c>
      <c r="I23" s="24">
        <v>5461.247541311925</v>
      </c>
      <c r="J23" s="24">
        <v>5787.510998046947</v>
      </c>
      <c r="L23" s="25">
        <v>0.059741561660954456</v>
      </c>
      <c r="M23" s="19"/>
      <c r="N23" s="5" t="str">
        <f>$B23</f>
        <v>equipment</v>
      </c>
      <c r="O23" s="24">
        <v>10825.097419595651</v>
      </c>
      <c r="P23" s="24">
        <v>10865.480753297179</v>
      </c>
      <c r="R23" s="25">
        <v>0.00373052843186672</v>
      </c>
    </row>
    <row r="24" spans="3:18" ht="15">
      <c r="C24" s="18"/>
      <c r="D24" s="21"/>
      <c r="F24" s="20"/>
      <c r="G24" s="19"/>
      <c r="I24" s="18"/>
      <c r="J24" s="21"/>
      <c r="L24" s="20"/>
      <c r="M24" s="20"/>
      <c r="O24" s="18"/>
      <c r="P24" s="21"/>
      <c r="R24" s="20"/>
    </row>
    <row r="25" spans="2:18" ht="15">
      <c r="B25" s="18" t="s">
        <v>31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2:18" ht="1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2:18" ht="1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2:18" ht="1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2:18" ht="15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2:18" ht="1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2:18" ht="15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2:18" ht="1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2:18" ht="1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2:18" ht="1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2:18" ht="1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2:18" ht="1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</sheetData>
  <sheetProtection/>
  <mergeCells count="1">
    <mergeCell ref="B4:F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Europejski Fundusz Leasingowy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Pruchnik(Pacześniak)</dc:creator>
  <cp:keywords/>
  <dc:description/>
  <cp:lastModifiedBy>zpl</cp:lastModifiedBy>
  <dcterms:created xsi:type="dcterms:W3CDTF">2020-03-27T09:49:00Z</dcterms:created>
  <dcterms:modified xsi:type="dcterms:W3CDTF">2020-04-01T07:45:23Z</dcterms:modified>
  <cp:category/>
  <cp:version/>
  <cp:contentType/>
  <cp:contentStatus/>
</cp:coreProperties>
</file>